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6675" windowHeight="4620"/>
  </bookViews>
  <sheets>
    <sheet name="State Senator - 61st District" sheetId="2" r:id="rId1"/>
    <sheet name="Member of Assembly - 146th" sheetId="3" r:id="rId2"/>
  </sheets>
  <definedNames>
    <definedName name="_xlnm.Print_Titles" localSheetId="1">'Member of Assembly - 146th'!$1:$2</definedName>
    <definedName name="_xlnm.Print_Titles" localSheetId="0">'State Senator - 61st District'!$1:$2</definedName>
  </definedNames>
  <calcPr calcId="145621"/>
</workbook>
</file>

<file path=xl/calcChain.xml><?xml version="1.0" encoding="utf-8"?>
<calcChain xmlns="http://schemas.openxmlformats.org/spreadsheetml/2006/main">
  <c r="C47" i="3" l="1"/>
  <c r="C53" i="3" s="1"/>
  <c r="D47" i="3"/>
  <c r="D53" i="3" s="1"/>
  <c r="E47" i="3"/>
  <c r="E53" i="3" s="1"/>
  <c r="D51" i="2" l="1"/>
  <c r="D52" i="2"/>
  <c r="D53" i="2"/>
  <c r="D54" i="2"/>
  <c r="D55" i="2"/>
  <c r="D56" i="2"/>
  <c r="D57" i="2"/>
  <c r="D58" i="2"/>
  <c r="D59" i="2"/>
  <c r="D50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5" i="2"/>
  <c r="B47" i="3" l="1"/>
  <c r="B53" i="3" l="1"/>
  <c r="C65" i="2"/>
  <c r="C72" i="2" s="1"/>
  <c r="D65" i="2"/>
  <c r="B65" i="2"/>
  <c r="B72" i="2" s="1"/>
  <c r="C60" i="2"/>
  <c r="C71" i="2" s="1"/>
  <c r="D60" i="2"/>
  <c r="D71" i="2" s="1"/>
  <c r="B60" i="2"/>
  <c r="B71" i="2" s="1"/>
  <c r="C47" i="2"/>
  <c r="C70" i="2" s="1"/>
  <c r="B47" i="2"/>
  <c r="B70" i="2" s="1"/>
  <c r="E6" i="3"/>
  <c r="D6" i="3" s="1"/>
  <c r="E7" i="3"/>
  <c r="D7" i="3" s="1"/>
  <c r="E8" i="3"/>
  <c r="D8" i="3" s="1"/>
  <c r="E9" i="3"/>
  <c r="D9" i="3" s="1"/>
  <c r="E10" i="3"/>
  <c r="D10" i="3" s="1"/>
  <c r="E11" i="3"/>
  <c r="D11" i="3" s="1"/>
  <c r="E12" i="3"/>
  <c r="D12" i="3" s="1"/>
  <c r="E13" i="3"/>
  <c r="D13" i="3" s="1"/>
  <c r="E14" i="3"/>
  <c r="D14" i="3" s="1"/>
  <c r="E15" i="3"/>
  <c r="D15" i="3" s="1"/>
  <c r="E16" i="3"/>
  <c r="D16" i="3" s="1"/>
  <c r="E17" i="3"/>
  <c r="D17" i="3" s="1"/>
  <c r="E18" i="3"/>
  <c r="D18" i="3" s="1"/>
  <c r="E19" i="3"/>
  <c r="D19" i="3" s="1"/>
  <c r="E20" i="3"/>
  <c r="D20" i="3" s="1"/>
  <c r="E21" i="3"/>
  <c r="D21" i="3" s="1"/>
  <c r="E22" i="3"/>
  <c r="D22" i="3" s="1"/>
  <c r="E23" i="3"/>
  <c r="D23" i="3" s="1"/>
  <c r="E24" i="3"/>
  <c r="D24" i="3" s="1"/>
  <c r="E25" i="3"/>
  <c r="D25" i="3" s="1"/>
  <c r="E26" i="3"/>
  <c r="D26" i="3" s="1"/>
  <c r="E27" i="3"/>
  <c r="D27" i="3" s="1"/>
  <c r="E28" i="3"/>
  <c r="D28" i="3" s="1"/>
  <c r="E29" i="3"/>
  <c r="D29" i="3" s="1"/>
  <c r="E30" i="3"/>
  <c r="D30" i="3" s="1"/>
  <c r="E31" i="3"/>
  <c r="D31" i="3" s="1"/>
  <c r="E32" i="3"/>
  <c r="D32" i="3" s="1"/>
  <c r="E33" i="3"/>
  <c r="D33" i="3" s="1"/>
  <c r="E34" i="3"/>
  <c r="D34" i="3" s="1"/>
  <c r="E35" i="3"/>
  <c r="D35" i="3" s="1"/>
  <c r="E36" i="3"/>
  <c r="D36" i="3" s="1"/>
  <c r="E37" i="3"/>
  <c r="D37" i="3" s="1"/>
  <c r="E38" i="3"/>
  <c r="D38" i="3" s="1"/>
  <c r="E39" i="3"/>
  <c r="D39" i="3" s="1"/>
  <c r="E40" i="3"/>
  <c r="D40" i="3" s="1"/>
  <c r="E41" i="3"/>
  <c r="D41" i="3" s="1"/>
  <c r="E42" i="3"/>
  <c r="D42" i="3" s="1"/>
  <c r="E43" i="3"/>
  <c r="D43" i="3" s="1"/>
  <c r="E44" i="3"/>
  <c r="D44" i="3" s="1"/>
  <c r="E45" i="3"/>
  <c r="D45" i="3" s="1"/>
  <c r="E46" i="3"/>
  <c r="D46" i="3" s="1"/>
  <c r="E63" i="2"/>
  <c r="E64" i="2"/>
  <c r="E65" i="2" l="1"/>
  <c r="E72" i="2" s="1"/>
  <c r="D72" i="2"/>
  <c r="E60" i="2"/>
  <c r="E71" i="2" s="1"/>
  <c r="B75" i="2" l="1"/>
  <c r="C75" i="2"/>
  <c r="E5" i="3"/>
  <c r="D5" i="3" s="1"/>
  <c r="D47" i="2"/>
  <c r="E47" i="2" s="1"/>
  <c r="E70" i="2" l="1"/>
  <c r="D70" i="2"/>
  <c r="D75" i="2" l="1"/>
  <c r="E75" i="2"/>
</calcChain>
</file>

<file path=xl/sharedStrings.xml><?xml version="1.0" encoding="utf-8"?>
<sst xmlns="http://schemas.openxmlformats.org/spreadsheetml/2006/main" count="127" uniqueCount="75">
  <si>
    <t>AMHS 1</t>
  </si>
  <si>
    <t>AMHS 2 (4)</t>
  </si>
  <si>
    <t>AMHS 3</t>
  </si>
  <si>
    <t>AMHS 5 (23, 24, 26)</t>
  </si>
  <si>
    <t>AMHS 6 (7)</t>
  </si>
  <si>
    <t>AMHS 8 (9, 10)</t>
  </si>
  <si>
    <t>AMHS 11 (12)</t>
  </si>
  <si>
    <t>AMHS 13</t>
  </si>
  <si>
    <t>AMHS 14 (36, 37)</t>
  </si>
  <si>
    <t>AMHS 15</t>
  </si>
  <si>
    <t>AMHS 16 (34)</t>
  </si>
  <si>
    <t>AMHS 17 (18)</t>
  </si>
  <si>
    <t>AMHS 19</t>
  </si>
  <si>
    <t>AMHS 20 (21)</t>
  </si>
  <si>
    <t>AMHS 22</t>
  </si>
  <si>
    <t>AMHS 25</t>
  </si>
  <si>
    <t>AMHS 27 (28, 29)</t>
  </si>
  <si>
    <t>AMHS 30 (44)</t>
  </si>
  <si>
    <t>AMHS 31 (43)</t>
  </si>
  <si>
    <t>AMHS 32 (42)</t>
  </si>
  <si>
    <t>AMHS 33 (38)</t>
  </si>
  <si>
    <t>AMHS 35</t>
  </si>
  <si>
    <t>AMHS 39</t>
  </si>
  <si>
    <t>AMHS 40 (50, 62, 66)</t>
  </si>
  <si>
    <t>AMHS 41</t>
  </si>
  <si>
    <t>AMHS 45 (49, 52)</t>
  </si>
  <si>
    <t>AMHS 46</t>
  </si>
  <si>
    <t>AMHS 47</t>
  </si>
  <si>
    <t>AMHS 48</t>
  </si>
  <si>
    <t>AMHS 51 (63, 64)</t>
  </si>
  <si>
    <t>AMHS 53 (54)</t>
  </si>
  <si>
    <t>AMHS 55 (56)</t>
  </si>
  <si>
    <t>AMHS 57 (70)</t>
  </si>
  <si>
    <t>AMHS 58</t>
  </si>
  <si>
    <t>AMHS 59 (79)</t>
  </si>
  <si>
    <t>AMHS 60</t>
  </si>
  <si>
    <t>AMHS 61 (67, 76)</t>
  </si>
  <si>
    <t>AMHS 65 (77, 78)</t>
  </si>
  <si>
    <t>AMHS 68 (69)</t>
  </si>
  <si>
    <t>AMHS 71</t>
  </si>
  <si>
    <t>AMHS 72 (73, 74)</t>
  </si>
  <si>
    <t>AMHS 75</t>
  </si>
  <si>
    <t>CLAR 1 (7, 13, 14)</t>
  </si>
  <si>
    <t>CLAR 2 (16, 21)</t>
  </si>
  <si>
    <t>CLAR 3</t>
  </si>
  <si>
    <t>CLAR 4 (6, 10)</t>
  </si>
  <si>
    <t>CLAR 5 (19, 22)</t>
  </si>
  <si>
    <t>CLAR 8 (9)</t>
  </si>
  <si>
    <t>CLAR 11 (20)</t>
  </si>
  <si>
    <t>CLAR 12</t>
  </si>
  <si>
    <t>CLAR 15 (17)</t>
  </si>
  <si>
    <t>CLAR 18</t>
  </si>
  <si>
    <t>NEWS 1 (2, 3)</t>
  </si>
  <si>
    <t>NEWS 4 (5, 6)</t>
  </si>
  <si>
    <t>Total</t>
  </si>
  <si>
    <t>Blank, Void, &amp; Scattering</t>
  </si>
  <si>
    <t>Amherst</t>
  </si>
  <si>
    <t>Amherst Total</t>
  </si>
  <si>
    <t>Clarence</t>
  </si>
  <si>
    <t>Clarence Total</t>
  </si>
  <si>
    <t>Newstead</t>
  </si>
  <si>
    <t>Newstead Total</t>
  </si>
  <si>
    <t>Office Total</t>
  </si>
  <si>
    <t>Recapitulation</t>
  </si>
  <si>
    <t>Member of Assembly                                     146th District                                2 Year Term                           Vote For One</t>
  </si>
  <si>
    <t xml:space="preserve">Member of Assembly - 146th District </t>
  </si>
  <si>
    <t>Erie County Total</t>
  </si>
  <si>
    <t>State Senator - 61st District</t>
  </si>
  <si>
    <t>State Senator                                                  61st District                                                   2 Year Term                           Vote For One</t>
  </si>
  <si>
    <t>Michael H Ranzenhofer                     Reform</t>
  </si>
  <si>
    <t>1H</t>
  </si>
  <si>
    <t>Raymond W Walter                                 Reform</t>
  </si>
  <si>
    <t>2H</t>
  </si>
  <si>
    <t>(Write-In)</t>
  </si>
  <si>
    <t>Steven Meyer                                (Write-In)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</si>
</sst>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dotted">
        <color theme="1"/>
      </top>
      <bottom style="dotted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theme="1"/>
      </top>
      <bottom/>
      <diagonal/>
    </border>
    <border>
      <left/>
      <right/>
      <top/>
      <bottom style="dotted">
        <color theme="1"/>
      </bottom>
      <diagonal/>
    </border>
  </borders>
  <cellStyleXfs count="7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9" fillId="0" borderId="0"/>
    <xf numFmtId="43" fontId="19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</cellStyleXfs>
  <cellXfs count="35">
    <xf numFmtId="0" fontId="0" fillId="0" borderId="0" xfId="0"/>
    <xf numFmtId="0" fontId="20" fillId="33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textRotation="90" wrapText="1"/>
    </xf>
    <xf numFmtId="0" fontId="20" fillId="0" borderId="10" xfId="0" applyFont="1" applyBorder="1" applyAlignment="1">
      <alignment horizontal="center" textRotation="90"/>
    </xf>
    <xf numFmtId="0" fontId="20" fillId="33" borderId="0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center" wrapText="1"/>
    </xf>
    <xf numFmtId="0" fontId="21" fillId="0" borderId="0" xfId="0" applyFont="1"/>
    <xf numFmtId="0" fontId="20" fillId="0" borderId="0" xfId="0" applyFont="1"/>
    <xf numFmtId="0" fontId="21" fillId="0" borderId="11" xfId="0" applyFont="1" applyBorder="1" applyAlignment="1">
      <alignment horizontal="center"/>
    </xf>
    <xf numFmtId="0" fontId="23" fillId="0" borderId="0" xfId="41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3" fillId="0" borderId="0" xfId="41" applyFont="1" applyFill="1" applyBorder="1" applyAlignment="1"/>
    <xf numFmtId="0" fontId="22" fillId="0" borderId="15" xfId="41" applyFont="1" applyFill="1" applyBorder="1" applyAlignment="1"/>
    <xf numFmtId="0" fontId="23" fillId="0" borderId="15" xfId="41" applyFont="1" applyFill="1" applyBorder="1" applyAlignment="1"/>
    <xf numFmtId="0" fontId="20" fillId="0" borderId="16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2" fillId="0" borderId="18" xfId="41" applyFont="1" applyFill="1" applyBorder="1" applyAlignment="1"/>
    <xf numFmtId="0" fontId="23" fillId="0" borderId="18" xfId="41" applyFont="1" applyFill="1" applyBorder="1" applyAlignment="1"/>
    <xf numFmtId="0" fontId="21" fillId="0" borderId="19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2" fillId="0" borderId="20" xfId="41" applyFont="1" applyFill="1" applyBorder="1" applyAlignment="1"/>
    <xf numFmtId="0" fontId="23" fillId="0" borderId="21" xfId="41" applyFont="1" applyFill="1" applyBorder="1" applyAlignment="1"/>
    <xf numFmtId="0" fontId="20" fillId="0" borderId="19" xfId="0" applyFont="1" applyBorder="1" applyAlignment="1">
      <alignment horizontal="center"/>
    </xf>
    <xf numFmtId="0" fontId="23" fillId="0" borderId="21" xfId="42" applyFont="1" applyFill="1" applyBorder="1" applyAlignment="1">
      <alignment wrapText="1"/>
    </xf>
    <xf numFmtId="0" fontId="21" fillId="0" borderId="14" xfId="0" applyFont="1" applyBorder="1" applyAlignment="1">
      <alignment horizontal="center"/>
    </xf>
    <xf numFmtId="0" fontId="22" fillId="0" borderId="0" xfId="42" applyFont="1" applyFill="1" applyBorder="1" applyAlignment="1">
      <alignment wrapText="1"/>
    </xf>
    <xf numFmtId="0" fontId="23" fillId="0" borderId="0" xfId="41" applyFont="1" applyFill="1" applyBorder="1" applyAlignment="1">
      <alignment horizontal="center"/>
    </xf>
    <xf numFmtId="0" fontId="20" fillId="0" borderId="0" xfId="0" applyFont="1" applyAlignment="1">
      <alignment horizontal="center"/>
    </xf>
  </cellXfs>
  <cellStyles count="78">
    <cellStyle name="20% - Accent1" xfId="18" builtinId="30" customBuiltin="1"/>
    <cellStyle name="20% - Accent1 2" xfId="45"/>
    <cellStyle name="20% - Accent1 3" xfId="46"/>
    <cellStyle name="20% - Accent2" xfId="22" builtinId="34" customBuiltin="1"/>
    <cellStyle name="20% - Accent2 2" xfId="47"/>
    <cellStyle name="20% - Accent2 3" xfId="48"/>
    <cellStyle name="20% - Accent3" xfId="26" builtinId="38" customBuiltin="1"/>
    <cellStyle name="20% - Accent3 2" xfId="49"/>
    <cellStyle name="20% - Accent3 3" xfId="50"/>
    <cellStyle name="20% - Accent4" xfId="30" builtinId="42" customBuiltin="1"/>
    <cellStyle name="20% - Accent4 2" xfId="51"/>
    <cellStyle name="20% - Accent4 3" xfId="52"/>
    <cellStyle name="20% - Accent5" xfId="34" builtinId="46" customBuiltin="1"/>
    <cellStyle name="20% - Accent5 2" xfId="53"/>
    <cellStyle name="20% - Accent5 3" xfId="54"/>
    <cellStyle name="20% - Accent6" xfId="38" builtinId="50" customBuiltin="1"/>
    <cellStyle name="20% - Accent6 2" xfId="55"/>
    <cellStyle name="20% - Accent6 3" xfId="56"/>
    <cellStyle name="40% - Accent1" xfId="19" builtinId="31" customBuiltin="1"/>
    <cellStyle name="40% - Accent1 2" xfId="57"/>
    <cellStyle name="40% - Accent1 3" xfId="58"/>
    <cellStyle name="40% - Accent2" xfId="23" builtinId="35" customBuiltin="1"/>
    <cellStyle name="40% - Accent2 2" xfId="59"/>
    <cellStyle name="40% - Accent2 3" xfId="60"/>
    <cellStyle name="40% - Accent3" xfId="27" builtinId="39" customBuiltin="1"/>
    <cellStyle name="40% - Accent3 2" xfId="61"/>
    <cellStyle name="40% - Accent3 3" xfId="62"/>
    <cellStyle name="40% - Accent4" xfId="31" builtinId="43" customBuiltin="1"/>
    <cellStyle name="40% - Accent4 2" xfId="63"/>
    <cellStyle name="40% - Accent4 3" xfId="64"/>
    <cellStyle name="40% - Accent5" xfId="35" builtinId="47" customBuiltin="1"/>
    <cellStyle name="40% - Accent5 2" xfId="65"/>
    <cellStyle name="40% - Accent5 3" xfId="66"/>
    <cellStyle name="40% - Accent6" xfId="39" builtinId="51" customBuiltin="1"/>
    <cellStyle name="40% - Accent6 2" xfId="67"/>
    <cellStyle name="40% - Accent6 3" xfId="68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4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70"/>
    <cellStyle name="Normal 2 3" xfId="69"/>
    <cellStyle name="Normal 3" xfId="71"/>
    <cellStyle name="Normal 4" xfId="72"/>
    <cellStyle name="Normal 5" xfId="73"/>
    <cellStyle name="Normal_Sheet1" xfId="41"/>
    <cellStyle name="Normal_zero" xfId="42"/>
    <cellStyle name="Note 2" xfId="74"/>
    <cellStyle name="Note 2 2" xfId="75"/>
    <cellStyle name="Note 3" xfId="76"/>
    <cellStyle name="Note 4" xfId="77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104"/>
  <sheetViews>
    <sheetView showGridLines="0" tabSelected="1" zoomScaleNormal="100" workbookViewId="0">
      <pane ySplit="2" topLeftCell="A18" activePane="bottomLeft" state="frozen"/>
      <selection activeCell="F47" sqref="F47"/>
      <selection pane="bottomLeft" activeCell="G39" sqref="G39"/>
    </sheetView>
  </sheetViews>
  <sheetFormatPr defaultRowHeight="12" x14ac:dyDescent="0.2"/>
  <cols>
    <col min="1" max="1" width="21.7109375" style="6" bestFit="1" customWidth="1"/>
    <col min="2" max="5" width="9.140625" style="16"/>
    <col min="6" max="16384" width="9.140625" style="6"/>
  </cols>
  <sheetData>
    <row r="1" spans="1:5" ht="120.75" customHeight="1" x14ac:dyDescent="0.2">
      <c r="A1" s="1" t="s">
        <v>68</v>
      </c>
      <c r="B1" s="2" t="s">
        <v>69</v>
      </c>
      <c r="C1" s="2" t="s">
        <v>73</v>
      </c>
      <c r="D1" s="3" t="s">
        <v>55</v>
      </c>
      <c r="E1" s="3" t="s">
        <v>54</v>
      </c>
    </row>
    <row r="2" spans="1:5" x14ac:dyDescent="0.2">
      <c r="A2" s="4">
        <v>2016</v>
      </c>
      <c r="B2" s="5" t="s">
        <v>70</v>
      </c>
      <c r="C2" s="5"/>
      <c r="D2" s="10"/>
      <c r="E2" s="10"/>
    </row>
    <row r="3" spans="1:5" x14ac:dyDescent="0.2">
      <c r="A3" s="32"/>
      <c r="B3" s="11"/>
      <c r="C3" s="11"/>
      <c r="D3" s="11"/>
      <c r="E3" s="11"/>
    </row>
    <row r="4" spans="1:5" x14ac:dyDescent="0.2">
      <c r="A4" s="30" t="s">
        <v>56</v>
      </c>
      <c r="B4" s="11"/>
      <c r="C4" s="11"/>
      <c r="D4" s="11"/>
      <c r="E4" s="11"/>
    </row>
    <row r="5" spans="1:5" x14ac:dyDescent="0.2">
      <c r="A5" s="23" t="s">
        <v>0</v>
      </c>
      <c r="B5" s="13">
        <v>0</v>
      </c>
      <c r="C5" s="13">
        <v>0</v>
      </c>
      <c r="D5" s="13">
        <f>E5-(B5+C5)</f>
        <v>0</v>
      </c>
      <c r="E5" s="13">
        <v>0</v>
      </c>
    </row>
    <row r="6" spans="1:5" x14ac:dyDescent="0.2">
      <c r="A6" s="18" t="s">
        <v>1</v>
      </c>
      <c r="B6" s="12">
        <v>0</v>
      </c>
      <c r="C6" s="13">
        <v>0</v>
      </c>
      <c r="D6" s="13">
        <f t="shared" ref="D6:D46" si="0">E6-(B6+C6)</f>
        <v>1</v>
      </c>
      <c r="E6" s="13">
        <v>1</v>
      </c>
    </row>
    <row r="7" spans="1:5" x14ac:dyDescent="0.2">
      <c r="A7" s="18" t="s">
        <v>2</v>
      </c>
      <c r="B7" s="12">
        <v>0</v>
      </c>
      <c r="C7" s="13">
        <v>0</v>
      </c>
      <c r="D7" s="13">
        <f t="shared" si="0"/>
        <v>0</v>
      </c>
      <c r="E7" s="13">
        <v>0</v>
      </c>
    </row>
    <row r="8" spans="1:5" x14ac:dyDescent="0.2">
      <c r="A8" s="18" t="s">
        <v>3</v>
      </c>
      <c r="B8" s="12">
        <v>0</v>
      </c>
      <c r="C8" s="13">
        <v>0</v>
      </c>
      <c r="D8" s="13">
        <f t="shared" si="0"/>
        <v>0</v>
      </c>
      <c r="E8" s="13">
        <v>0</v>
      </c>
    </row>
    <row r="9" spans="1:5" x14ac:dyDescent="0.2">
      <c r="A9" s="18" t="s">
        <v>4</v>
      </c>
      <c r="B9" s="12">
        <v>0</v>
      </c>
      <c r="C9" s="13">
        <v>0</v>
      </c>
      <c r="D9" s="13">
        <f t="shared" si="0"/>
        <v>0</v>
      </c>
      <c r="E9" s="13">
        <v>0</v>
      </c>
    </row>
    <row r="10" spans="1:5" x14ac:dyDescent="0.2">
      <c r="A10" s="18" t="s">
        <v>5</v>
      </c>
      <c r="B10" s="12">
        <v>1</v>
      </c>
      <c r="C10" s="13">
        <v>0</v>
      </c>
      <c r="D10" s="13">
        <f t="shared" si="0"/>
        <v>0</v>
      </c>
      <c r="E10" s="13">
        <v>1</v>
      </c>
    </row>
    <row r="11" spans="1:5" x14ac:dyDescent="0.2">
      <c r="A11" s="18" t="s">
        <v>6</v>
      </c>
      <c r="B11" s="12">
        <v>0</v>
      </c>
      <c r="C11" s="13">
        <v>0</v>
      </c>
      <c r="D11" s="13">
        <f t="shared" si="0"/>
        <v>0</v>
      </c>
      <c r="E11" s="13">
        <v>0</v>
      </c>
    </row>
    <row r="12" spans="1:5" x14ac:dyDescent="0.2">
      <c r="A12" s="18" t="s">
        <v>7</v>
      </c>
      <c r="B12" s="12">
        <v>0</v>
      </c>
      <c r="C12" s="13">
        <v>0</v>
      </c>
      <c r="D12" s="13">
        <f t="shared" si="0"/>
        <v>0</v>
      </c>
      <c r="E12" s="13">
        <v>0</v>
      </c>
    </row>
    <row r="13" spans="1:5" x14ac:dyDescent="0.2">
      <c r="A13" s="18" t="s">
        <v>8</v>
      </c>
      <c r="B13" s="12">
        <v>0</v>
      </c>
      <c r="C13" s="13">
        <v>0</v>
      </c>
      <c r="D13" s="13">
        <f t="shared" si="0"/>
        <v>0</v>
      </c>
      <c r="E13" s="13">
        <v>0</v>
      </c>
    </row>
    <row r="14" spans="1:5" x14ac:dyDescent="0.2">
      <c r="A14" s="18" t="s">
        <v>9</v>
      </c>
      <c r="B14" s="12">
        <v>0</v>
      </c>
      <c r="C14" s="13">
        <v>0</v>
      </c>
      <c r="D14" s="13">
        <f t="shared" si="0"/>
        <v>0</v>
      </c>
      <c r="E14" s="13">
        <v>0</v>
      </c>
    </row>
    <row r="15" spans="1:5" x14ac:dyDescent="0.2">
      <c r="A15" s="18" t="s">
        <v>10</v>
      </c>
      <c r="B15" s="12">
        <v>0</v>
      </c>
      <c r="C15" s="13">
        <v>0</v>
      </c>
      <c r="D15" s="13">
        <f t="shared" si="0"/>
        <v>0</v>
      </c>
      <c r="E15" s="13">
        <v>0</v>
      </c>
    </row>
    <row r="16" spans="1:5" x14ac:dyDescent="0.2">
      <c r="A16" s="18" t="s">
        <v>11</v>
      </c>
      <c r="B16" s="12">
        <v>1</v>
      </c>
      <c r="C16" s="13">
        <v>0</v>
      </c>
      <c r="D16" s="13">
        <f t="shared" si="0"/>
        <v>0</v>
      </c>
      <c r="E16" s="13">
        <v>1</v>
      </c>
    </row>
    <row r="17" spans="1:5" x14ac:dyDescent="0.2">
      <c r="A17" s="18" t="s">
        <v>12</v>
      </c>
      <c r="B17" s="12">
        <v>0</v>
      </c>
      <c r="C17" s="13">
        <v>0</v>
      </c>
      <c r="D17" s="13">
        <f t="shared" si="0"/>
        <v>0</v>
      </c>
      <c r="E17" s="13">
        <v>0</v>
      </c>
    </row>
    <row r="18" spans="1:5" x14ac:dyDescent="0.2">
      <c r="A18" s="18" t="s">
        <v>13</v>
      </c>
      <c r="B18" s="12">
        <v>0</v>
      </c>
      <c r="C18" s="13">
        <v>0</v>
      </c>
      <c r="D18" s="13">
        <f t="shared" si="0"/>
        <v>0</v>
      </c>
      <c r="E18" s="13">
        <v>0</v>
      </c>
    </row>
    <row r="19" spans="1:5" x14ac:dyDescent="0.2">
      <c r="A19" s="18" t="s">
        <v>14</v>
      </c>
      <c r="B19" s="12">
        <v>0</v>
      </c>
      <c r="C19" s="13">
        <v>0</v>
      </c>
      <c r="D19" s="13">
        <f t="shared" si="0"/>
        <v>0</v>
      </c>
      <c r="E19" s="13">
        <v>0</v>
      </c>
    </row>
    <row r="20" spans="1:5" x14ac:dyDescent="0.2">
      <c r="A20" s="18" t="s">
        <v>15</v>
      </c>
      <c r="B20" s="12">
        <v>0</v>
      </c>
      <c r="C20" s="13">
        <v>0</v>
      </c>
      <c r="D20" s="13">
        <f t="shared" si="0"/>
        <v>0</v>
      </c>
      <c r="E20" s="13">
        <v>0</v>
      </c>
    </row>
    <row r="21" spans="1:5" x14ac:dyDescent="0.2">
      <c r="A21" s="18" t="s">
        <v>16</v>
      </c>
      <c r="B21" s="12">
        <v>0</v>
      </c>
      <c r="C21" s="13">
        <v>0</v>
      </c>
      <c r="D21" s="13">
        <f t="shared" si="0"/>
        <v>0</v>
      </c>
      <c r="E21" s="13">
        <v>0</v>
      </c>
    </row>
    <row r="22" spans="1:5" x14ac:dyDescent="0.2">
      <c r="A22" s="18" t="s">
        <v>17</v>
      </c>
      <c r="B22" s="12">
        <v>0</v>
      </c>
      <c r="C22" s="13">
        <v>0</v>
      </c>
      <c r="D22" s="13">
        <f t="shared" si="0"/>
        <v>0</v>
      </c>
      <c r="E22" s="13">
        <v>0</v>
      </c>
    </row>
    <row r="23" spans="1:5" x14ac:dyDescent="0.2">
      <c r="A23" s="18" t="s">
        <v>18</v>
      </c>
      <c r="B23" s="12">
        <v>0</v>
      </c>
      <c r="C23" s="13">
        <v>0</v>
      </c>
      <c r="D23" s="13">
        <f t="shared" si="0"/>
        <v>1</v>
      </c>
      <c r="E23" s="13">
        <v>1</v>
      </c>
    </row>
    <row r="24" spans="1:5" x14ac:dyDescent="0.2">
      <c r="A24" s="18" t="s">
        <v>19</v>
      </c>
      <c r="B24" s="12">
        <v>0</v>
      </c>
      <c r="C24" s="13">
        <v>0</v>
      </c>
      <c r="D24" s="13">
        <f t="shared" si="0"/>
        <v>0</v>
      </c>
      <c r="E24" s="13">
        <v>0</v>
      </c>
    </row>
    <row r="25" spans="1:5" x14ac:dyDescent="0.2">
      <c r="A25" s="18" t="s">
        <v>20</v>
      </c>
      <c r="B25" s="12">
        <v>0</v>
      </c>
      <c r="C25" s="13">
        <v>0</v>
      </c>
      <c r="D25" s="13">
        <f t="shared" si="0"/>
        <v>0</v>
      </c>
      <c r="E25" s="13">
        <v>0</v>
      </c>
    </row>
    <row r="26" spans="1:5" x14ac:dyDescent="0.2">
      <c r="A26" s="18" t="s">
        <v>21</v>
      </c>
      <c r="B26" s="12">
        <v>0</v>
      </c>
      <c r="C26" s="13">
        <v>0</v>
      </c>
      <c r="D26" s="13">
        <f t="shared" si="0"/>
        <v>0</v>
      </c>
      <c r="E26" s="13">
        <v>0</v>
      </c>
    </row>
    <row r="27" spans="1:5" x14ac:dyDescent="0.2">
      <c r="A27" s="18" t="s">
        <v>22</v>
      </c>
      <c r="B27" s="12">
        <v>0</v>
      </c>
      <c r="C27" s="13">
        <v>0</v>
      </c>
      <c r="D27" s="13">
        <f t="shared" si="0"/>
        <v>0</v>
      </c>
      <c r="E27" s="13">
        <v>0</v>
      </c>
    </row>
    <row r="28" spans="1:5" x14ac:dyDescent="0.2">
      <c r="A28" s="18" t="s">
        <v>23</v>
      </c>
      <c r="B28" s="12">
        <v>0</v>
      </c>
      <c r="C28" s="13">
        <v>0</v>
      </c>
      <c r="D28" s="13">
        <f t="shared" si="0"/>
        <v>0</v>
      </c>
      <c r="E28" s="13">
        <v>0</v>
      </c>
    </row>
    <row r="29" spans="1:5" x14ac:dyDescent="0.2">
      <c r="A29" s="18" t="s">
        <v>24</v>
      </c>
      <c r="B29" s="12">
        <v>0</v>
      </c>
      <c r="C29" s="13">
        <v>0</v>
      </c>
      <c r="D29" s="13">
        <f t="shared" si="0"/>
        <v>0</v>
      </c>
      <c r="E29" s="13">
        <v>0</v>
      </c>
    </row>
    <row r="30" spans="1:5" x14ac:dyDescent="0.2">
      <c r="A30" s="18" t="s">
        <v>25</v>
      </c>
      <c r="B30" s="12">
        <v>0</v>
      </c>
      <c r="C30" s="13">
        <v>0</v>
      </c>
      <c r="D30" s="13">
        <f t="shared" si="0"/>
        <v>0</v>
      </c>
      <c r="E30" s="13">
        <v>0</v>
      </c>
    </row>
    <row r="31" spans="1:5" x14ac:dyDescent="0.2">
      <c r="A31" s="18" t="s">
        <v>26</v>
      </c>
      <c r="B31" s="12">
        <v>1</v>
      </c>
      <c r="C31" s="13">
        <v>0</v>
      </c>
      <c r="D31" s="13">
        <f t="shared" si="0"/>
        <v>0</v>
      </c>
      <c r="E31" s="13">
        <v>1</v>
      </c>
    </row>
    <row r="32" spans="1:5" x14ac:dyDescent="0.2">
      <c r="A32" s="18" t="s">
        <v>27</v>
      </c>
      <c r="B32" s="12">
        <v>0</v>
      </c>
      <c r="C32" s="13">
        <v>0</v>
      </c>
      <c r="D32" s="13">
        <f t="shared" si="0"/>
        <v>0</v>
      </c>
      <c r="E32" s="13">
        <v>0</v>
      </c>
    </row>
    <row r="33" spans="1:5" x14ac:dyDescent="0.2">
      <c r="A33" s="18" t="s">
        <v>28</v>
      </c>
      <c r="B33" s="12">
        <v>0</v>
      </c>
      <c r="C33" s="13">
        <v>0</v>
      </c>
      <c r="D33" s="13">
        <f t="shared" si="0"/>
        <v>0</v>
      </c>
      <c r="E33" s="13">
        <v>0</v>
      </c>
    </row>
    <row r="34" spans="1:5" x14ac:dyDescent="0.2">
      <c r="A34" s="18" t="s">
        <v>29</v>
      </c>
      <c r="B34" s="12">
        <v>0</v>
      </c>
      <c r="C34" s="13">
        <v>0</v>
      </c>
      <c r="D34" s="13">
        <f t="shared" si="0"/>
        <v>0</v>
      </c>
      <c r="E34" s="13">
        <v>0</v>
      </c>
    </row>
    <row r="35" spans="1:5" x14ac:dyDescent="0.2">
      <c r="A35" s="18" t="s">
        <v>30</v>
      </c>
      <c r="B35" s="12">
        <v>0</v>
      </c>
      <c r="C35" s="13">
        <v>0</v>
      </c>
      <c r="D35" s="13">
        <f t="shared" si="0"/>
        <v>0</v>
      </c>
      <c r="E35" s="13">
        <v>0</v>
      </c>
    </row>
    <row r="36" spans="1:5" x14ac:dyDescent="0.2">
      <c r="A36" s="18" t="s">
        <v>31</v>
      </c>
      <c r="B36" s="12">
        <v>0</v>
      </c>
      <c r="C36" s="13">
        <v>0</v>
      </c>
      <c r="D36" s="13">
        <f t="shared" si="0"/>
        <v>1</v>
      </c>
      <c r="E36" s="13">
        <v>1</v>
      </c>
    </row>
    <row r="37" spans="1:5" x14ac:dyDescent="0.2">
      <c r="A37" s="18" t="s">
        <v>32</v>
      </c>
      <c r="B37" s="12">
        <v>0</v>
      </c>
      <c r="C37" s="13">
        <v>0</v>
      </c>
      <c r="D37" s="13">
        <f t="shared" si="0"/>
        <v>0</v>
      </c>
      <c r="E37" s="13">
        <v>0</v>
      </c>
    </row>
    <row r="38" spans="1:5" x14ac:dyDescent="0.2">
      <c r="A38" s="18" t="s">
        <v>33</v>
      </c>
      <c r="B38" s="12">
        <v>0</v>
      </c>
      <c r="C38" s="13">
        <v>0</v>
      </c>
      <c r="D38" s="13">
        <f t="shared" si="0"/>
        <v>0</v>
      </c>
      <c r="E38" s="13">
        <v>0</v>
      </c>
    </row>
    <row r="39" spans="1:5" x14ac:dyDescent="0.2">
      <c r="A39" s="18" t="s">
        <v>34</v>
      </c>
      <c r="B39" s="12">
        <v>0</v>
      </c>
      <c r="C39" s="13">
        <v>0</v>
      </c>
      <c r="D39" s="13">
        <f t="shared" si="0"/>
        <v>0</v>
      </c>
      <c r="E39" s="13">
        <v>0</v>
      </c>
    </row>
    <row r="40" spans="1:5" x14ac:dyDescent="0.2">
      <c r="A40" s="18" t="s">
        <v>35</v>
      </c>
      <c r="B40" s="12">
        <v>0</v>
      </c>
      <c r="C40" s="13">
        <v>0</v>
      </c>
      <c r="D40" s="13">
        <f t="shared" si="0"/>
        <v>0</v>
      </c>
      <c r="E40" s="13">
        <v>0</v>
      </c>
    </row>
    <row r="41" spans="1:5" x14ac:dyDescent="0.2">
      <c r="A41" s="18" t="s">
        <v>36</v>
      </c>
      <c r="B41" s="12">
        <v>1</v>
      </c>
      <c r="C41" s="13">
        <v>0</v>
      </c>
      <c r="D41" s="13">
        <f t="shared" si="0"/>
        <v>0</v>
      </c>
      <c r="E41" s="13">
        <v>1</v>
      </c>
    </row>
    <row r="42" spans="1:5" x14ac:dyDescent="0.2">
      <c r="A42" s="18" t="s">
        <v>37</v>
      </c>
      <c r="B42" s="12">
        <v>1</v>
      </c>
      <c r="C42" s="13">
        <v>0</v>
      </c>
      <c r="D42" s="13">
        <f t="shared" si="0"/>
        <v>0</v>
      </c>
      <c r="E42" s="13">
        <v>1</v>
      </c>
    </row>
    <row r="43" spans="1:5" x14ac:dyDescent="0.2">
      <c r="A43" s="18" t="s">
        <v>38</v>
      </c>
      <c r="B43" s="12">
        <v>0</v>
      </c>
      <c r="C43" s="13">
        <v>0</v>
      </c>
      <c r="D43" s="13">
        <f t="shared" si="0"/>
        <v>0</v>
      </c>
      <c r="E43" s="13">
        <v>0</v>
      </c>
    </row>
    <row r="44" spans="1:5" x14ac:dyDescent="0.2">
      <c r="A44" s="18" t="s">
        <v>39</v>
      </c>
      <c r="B44" s="12">
        <v>0</v>
      </c>
      <c r="C44" s="13">
        <v>0</v>
      </c>
      <c r="D44" s="13">
        <f t="shared" si="0"/>
        <v>0</v>
      </c>
      <c r="E44" s="13">
        <v>0</v>
      </c>
    </row>
    <row r="45" spans="1:5" x14ac:dyDescent="0.2">
      <c r="A45" s="18" t="s">
        <v>40</v>
      </c>
      <c r="B45" s="12">
        <v>0</v>
      </c>
      <c r="C45" s="13">
        <v>0</v>
      </c>
      <c r="D45" s="13">
        <f t="shared" si="0"/>
        <v>0</v>
      </c>
      <c r="E45" s="13">
        <v>0</v>
      </c>
    </row>
    <row r="46" spans="1:5" x14ac:dyDescent="0.2">
      <c r="A46" s="18" t="s">
        <v>41</v>
      </c>
      <c r="B46" s="12">
        <v>0</v>
      </c>
      <c r="C46" s="13">
        <v>0</v>
      </c>
      <c r="D46" s="13">
        <f t="shared" si="0"/>
        <v>0</v>
      </c>
      <c r="E46" s="13">
        <v>0</v>
      </c>
    </row>
    <row r="47" spans="1:5" s="7" customFormat="1" x14ac:dyDescent="0.2">
      <c r="A47" s="24" t="s">
        <v>57</v>
      </c>
      <c r="B47" s="15">
        <f>SUM(B5:B46)</f>
        <v>5</v>
      </c>
      <c r="C47" s="15">
        <f t="shared" ref="C47:D47" si="1">SUM(C5:C46)</f>
        <v>0</v>
      </c>
      <c r="D47" s="15">
        <f t="shared" si="1"/>
        <v>3</v>
      </c>
      <c r="E47" s="15">
        <f t="shared" ref="E47" si="2">B47+C47+D47</f>
        <v>8</v>
      </c>
    </row>
    <row r="48" spans="1:5" x14ac:dyDescent="0.2">
      <c r="A48" s="27"/>
      <c r="B48" s="11"/>
      <c r="C48" s="11"/>
      <c r="D48" s="11"/>
      <c r="E48" s="11"/>
    </row>
    <row r="49" spans="1:5" s="7" customFormat="1" x14ac:dyDescent="0.2">
      <c r="A49" s="28" t="s">
        <v>58</v>
      </c>
      <c r="B49" s="26"/>
      <c r="C49" s="26"/>
      <c r="D49" s="26"/>
      <c r="E49" s="26"/>
    </row>
    <row r="50" spans="1:5" x14ac:dyDescent="0.2">
      <c r="A50" s="18" t="s">
        <v>42</v>
      </c>
      <c r="B50" s="22">
        <v>1</v>
      </c>
      <c r="C50" s="8">
        <v>0</v>
      </c>
      <c r="D50" s="8">
        <f>E50-(C50+B50)</f>
        <v>0</v>
      </c>
      <c r="E50" s="8">
        <v>1</v>
      </c>
    </row>
    <row r="51" spans="1:5" x14ac:dyDescent="0.2">
      <c r="A51" s="18" t="s">
        <v>43</v>
      </c>
      <c r="B51" s="12">
        <v>0</v>
      </c>
      <c r="C51" s="13">
        <v>0</v>
      </c>
      <c r="D51" s="8">
        <f t="shared" ref="D51:D59" si="3">E51-(C51+B51)</f>
        <v>0</v>
      </c>
      <c r="E51" s="13">
        <v>0</v>
      </c>
    </row>
    <row r="52" spans="1:5" x14ac:dyDescent="0.2">
      <c r="A52" s="18" t="s">
        <v>44</v>
      </c>
      <c r="B52" s="12">
        <v>0</v>
      </c>
      <c r="C52" s="13">
        <v>0</v>
      </c>
      <c r="D52" s="8">
        <f t="shared" si="3"/>
        <v>0</v>
      </c>
      <c r="E52" s="13">
        <v>0</v>
      </c>
    </row>
    <row r="53" spans="1:5" x14ac:dyDescent="0.2">
      <c r="A53" s="18" t="s">
        <v>45</v>
      </c>
      <c r="B53" s="12">
        <v>0</v>
      </c>
      <c r="C53" s="13">
        <v>0</v>
      </c>
      <c r="D53" s="8">
        <f t="shared" si="3"/>
        <v>0</v>
      </c>
      <c r="E53" s="13">
        <v>0</v>
      </c>
    </row>
    <row r="54" spans="1:5" x14ac:dyDescent="0.2">
      <c r="A54" s="18" t="s">
        <v>46</v>
      </c>
      <c r="B54" s="12">
        <v>2</v>
      </c>
      <c r="C54" s="13">
        <v>0</v>
      </c>
      <c r="D54" s="8">
        <f t="shared" si="3"/>
        <v>0</v>
      </c>
      <c r="E54" s="13">
        <v>2</v>
      </c>
    </row>
    <row r="55" spans="1:5" x14ac:dyDescent="0.2">
      <c r="A55" s="18" t="s">
        <v>47</v>
      </c>
      <c r="B55" s="12">
        <v>0</v>
      </c>
      <c r="C55" s="13">
        <v>0</v>
      </c>
      <c r="D55" s="8">
        <f t="shared" si="3"/>
        <v>0</v>
      </c>
      <c r="E55" s="13">
        <v>0</v>
      </c>
    </row>
    <row r="56" spans="1:5" x14ac:dyDescent="0.2">
      <c r="A56" s="18" t="s">
        <v>48</v>
      </c>
      <c r="B56" s="12">
        <v>0</v>
      </c>
      <c r="C56" s="13">
        <v>0</v>
      </c>
      <c r="D56" s="8">
        <f t="shared" si="3"/>
        <v>0</v>
      </c>
      <c r="E56" s="13">
        <v>0</v>
      </c>
    </row>
    <row r="57" spans="1:5" x14ac:dyDescent="0.2">
      <c r="A57" s="18" t="s">
        <v>49</v>
      </c>
      <c r="B57" s="12">
        <v>0</v>
      </c>
      <c r="C57" s="13">
        <v>0</v>
      </c>
      <c r="D57" s="8">
        <f t="shared" si="3"/>
        <v>0</v>
      </c>
      <c r="E57" s="13">
        <v>0</v>
      </c>
    </row>
    <row r="58" spans="1:5" x14ac:dyDescent="0.2">
      <c r="A58" s="18" t="s">
        <v>50</v>
      </c>
      <c r="B58" s="12">
        <v>0</v>
      </c>
      <c r="C58" s="13">
        <v>0</v>
      </c>
      <c r="D58" s="8">
        <f t="shared" si="3"/>
        <v>0</v>
      </c>
      <c r="E58" s="13">
        <v>0</v>
      </c>
    </row>
    <row r="59" spans="1:5" x14ac:dyDescent="0.2">
      <c r="A59" s="18" t="s">
        <v>51</v>
      </c>
      <c r="B59" s="12">
        <v>0</v>
      </c>
      <c r="C59" s="13">
        <v>0</v>
      </c>
      <c r="D59" s="8">
        <f t="shared" si="3"/>
        <v>0</v>
      </c>
      <c r="E59" s="13">
        <v>0</v>
      </c>
    </row>
    <row r="60" spans="1:5" s="7" customFormat="1" x14ac:dyDescent="0.2">
      <c r="A60" s="19" t="s">
        <v>59</v>
      </c>
      <c r="B60" s="20">
        <f>SUM(B50:B59)</f>
        <v>3</v>
      </c>
      <c r="C60" s="20">
        <f t="shared" ref="C60:D60" si="4">SUM(C50:C59)</f>
        <v>0</v>
      </c>
      <c r="D60" s="20">
        <f t="shared" si="4"/>
        <v>0</v>
      </c>
      <c r="E60" s="21">
        <f t="shared" ref="E60" si="5">B60+C60+D60</f>
        <v>3</v>
      </c>
    </row>
    <row r="61" spans="1:5" x14ac:dyDescent="0.2">
      <c r="A61" s="27"/>
      <c r="B61" s="25"/>
      <c r="C61" s="25"/>
      <c r="D61" s="25"/>
      <c r="E61" s="25"/>
    </row>
    <row r="62" spans="1:5" s="7" customFormat="1" x14ac:dyDescent="0.2">
      <c r="A62" s="28" t="s">
        <v>60</v>
      </c>
      <c r="B62" s="26"/>
      <c r="C62" s="26"/>
      <c r="D62" s="26"/>
      <c r="E62" s="26"/>
    </row>
    <row r="63" spans="1:5" x14ac:dyDescent="0.2">
      <c r="A63" s="18" t="s">
        <v>52</v>
      </c>
      <c r="B63" s="12">
        <v>0</v>
      </c>
      <c r="C63" s="13">
        <v>0</v>
      </c>
      <c r="D63" s="13">
        <v>0</v>
      </c>
      <c r="E63" s="13">
        <f t="shared" ref="E63:E65" si="6">B63+C63+D63</f>
        <v>0</v>
      </c>
    </row>
    <row r="64" spans="1:5" x14ac:dyDescent="0.2">
      <c r="A64" s="18" t="s">
        <v>53</v>
      </c>
      <c r="B64" s="12">
        <v>0</v>
      </c>
      <c r="C64" s="13">
        <v>0</v>
      </c>
      <c r="D64" s="13">
        <v>0</v>
      </c>
      <c r="E64" s="13">
        <f t="shared" si="6"/>
        <v>0</v>
      </c>
    </row>
    <row r="65" spans="1:5" s="7" customFormat="1" x14ac:dyDescent="0.2">
      <c r="A65" s="19" t="s">
        <v>61</v>
      </c>
      <c r="B65" s="14">
        <f>SUM(B63:B64)</f>
        <v>0</v>
      </c>
      <c r="C65" s="14">
        <f t="shared" ref="C65:D65" si="7">SUM(C63:C64)</f>
        <v>0</v>
      </c>
      <c r="D65" s="14">
        <f t="shared" si="7"/>
        <v>0</v>
      </c>
      <c r="E65" s="15">
        <f t="shared" si="6"/>
        <v>0</v>
      </c>
    </row>
    <row r="66" spans="1:5" s="7" customFormat="1" x14ac:dyDescent="0.2">
      <c r="A66" s="27"/>
      <c r="B66" s="29"/>
      <c r="C66" s="29"/>
      <c r="D66" s="29"/>
      <c r="E66" s="29"/>
    </row>
    <row r="68" spans="1:5" x14ac:dyDescent="0.2">
      <c r="A68" s="34" t="s">
        <v>67</v>
      </c>
      <c r="B68" s="34"/>
      <c r="C68" s="34"/>
      <c r="D68" s="34"/>
      <c r="E68" s="34"/>
    </row>
    <row r="69" spans="1:5" x14ac:dyDescent="0.2">
      <c r="A69" s="33" t="s">
        <v>63</v>
      </c>
      <c r="B69" s="33"/>
      <c r="C69" s="33"/>
      <c r="D69" s="33"/>
      <c r="E69" s="33"/>
    </row>
    <row r="70" spans="1:5" x14ac:dyDescent="0.2">
      <c r="A70" s="19" t="s">
        <v>56</v>
      </c>
      <c r="B70" s="15">
        <f>B47</f>
        <v>5</v>
      </c>
      <c r="C70" s="15">
        <f>C47</f>
        <v>0</v>
      </c>
      <c r="D70" s="15">
        <f>D47</f>
        <v>3</v>
      </c>
      <c r="E70" s="15">
        <f>E47</f>
        <v>8</v>
      </c>
    </row>
    <row r="71" spans="1:5" x14ac:dyDescent="0.2">
      <c r="A71" s="19" t="s">
        <v>58</v>
      </c>
      <c r="B71" s="15">
        <f>B60</f>
        <v>3</v>
      </c>
      <c r="C71" s="15">
        <f>C60</f>
        <v>0</v>
      </c>
      <c r="D71" s="15">
        <f>D60</f>
        <v>0</v>
      </c>
      <c r="E71" s="15">
        <f>E60</f>
        <v>3</v>
      </c>
    </row>
    <row r="72" spans="1:5" x14ac:dyDescent="0.2">
      <c r="A72" s="19" t="s">
        <v>60</v>
      </c>
      <c r="B72" s="15">
        <f>B65</f>
        <v>0</v>
      </c>
      <c r="C72" s="15">
        <f>C65</f>
        <v>0</v>
      </c>
      <c r="D72" s="15">
        <f>D65</f>
        <v>0</v>
      </c>
      <c r="E72" s="15">
        <f>E65</f>
        <v>0</v>
      </c>
    </row>
    <row r="73" spans="1:5" x14ac:dyDescent="0.2">
      <c r="A73" s="17"/>
      <c r="B73" s="10"/>
      <c r="C73" s="10"/>
      <c r="D73" s="10"/>
      <c r="E73" s="10"/>
    </row>
    <row r="74" spans="1:5" x14ac:dyDescent="0.2">
      <c r="A74" s="17"/>
      <c r="B74" s="10"/>
      <c r="C74" s="10"/>
      <c r="D74" s="10"/>
      <c r="E74" s="10"/>
    </row>
    <row r="75" spans="1:5" x14ac:dyDescent="0.2">
      <c r="A75" s="19" t="s">
        <v>66</v>
      </c>
      <c r="B75" s="15">
        <f>SUM(B70:B72)</f>
        <v>8</v>
      </c>
      <c r="C75" s="15">
        <f>SUM(C70:C72)</f>
        <v>0</v>
      </c>
      <c r="D75" s="15">
        <f>SUM(D70:D72)</f>
        <v>3</v>
      </c>
      <c r="E75" s="15">
        <f>SUM(E70:E72)</f>
        <v>11</v>
      </c>
    </row>
    <row r="76" spans="1:5" x14ac:dyDescent="0.2">
      <c r="A76" s="17"/>
      <c r="B76" s="10"/>
      <c r="C76" s="26"/>
      <c r="D76" s="26"/>
      <c r="E76" s="26"/>
    </row>
    <row r="77" spans="1:5" x14ac:dyDescent="0.2">
      <c r="A77" s="19" t="s">
        <v>62</v>
      </c>
      <c r="B77" s="15"/>
      <c r="C77" s="15"/>
      <c r="D77" s="15"/>
      <c r="E77" s="15"/>
    </row>
    <row r="78" spans="1:5" x14ac:dyDescent="0.2">
      <c r="A78" s="16"/>
      <c r="E78" s="6"/>
    </row>
    <row r="79" spans="1:5" x14ac:dyDescent="0.2">
      <c r="A79" s="16"/>
      <c r="E79" s="6"/>
    </row>
    <row r="80" spans="1:5" x14ac:dyDescent="0.2">
      <c r="A80" s="16"/>
      <c r="E80" s="6"/>
    </row>
    <row r="81" spans="1:5" x14ac:dyDescent="0.2">
      <c r="A81" s="16"/>
      <c r="E81" s="6"/>
    </row>
    <row r="82" spans="1:5" x14ac:dyDescent="0.2">
      <c r="A82" s="16"/>
      <c r="E82" s="6"/>
    </row>
    <row r="83" spans="1:5" x14ac:dyDescent="0.2">
      <c r="A83" s="16"/>
      <c r="E83" s="6"/>
    </row>
    <row r="84" spans="1:5" x14ac:dyDescent="0.2">
      <c r="A84" s="16"/>
      <c r="E84" s="6"/>
    </row>
    <row r="85" spans="1:5" x14ac:dyDescent="0.2">
      <c r="A85" s="16"/>
      <c r="E85" s="6"/>
    </row>
    <row r="86" spans="1:5" x14ac:dyDescent="0.2">
      <c r="A86" s="16"/>
      <c r="E86" s="6"/>
    </row>
    <row r="87" spans="1:5" x14ac:dyDescent="0.2">
      <c r="A87" s="16"/>
      <c r="E87" s="6"/>
    </row>
    <row r="88" spans="1:5" x14ac:dyDescent="0.2">
      <c r="A88" s="16"/>
      <c r="E88" s="6"/>
    </row>
    <row r="89" spans="1:5" x14ac:dyDescent="0.2">
      <c r="A89" s="16"/>
      <c r="E89" s="6"/>
    </row>
    <row r="90" spans="1:5" x14ac:dyDescent="0.2">
      <c r="A90" s="16"/>
      <c r="E90" s="6"/>
    </row>
    <row r="91" spans="1:5" x14ac:dyDescent="0.2">
      <c r="A91" s="16"/>
      <c r="E91" s="6"/>
    </row>
    <row r="92" spans="1:5" x14ac:dyDescent="0.2">
      <c r="A92" s="16"/>
      <c r="E92" s="6"/>
    </row>
    <row r="93" spans="1:5" x14ac:dyDescent="0.2">
      <c r="A93" s="16"/>
      <c r="E93" s="6"/>
    </row>
    <row r="94" spans="1:5" x14ac:dyDescent="0.2">
      <c r="A94" s="16"/>
      <c r="E94" s="6"/>
    </row>
    <row r="95" spans="1:5" x14ac:dyDescent="0.2">
      <c r="A95" s="16"/>
      <c r="E95" s="6"/>
    </row>
    <row r="96" spans="1:5" x14ac:dyDescent="0.2">
      <c r="A96" s="16"/>
      <c r="E96" s="6"/>
    </row>
    <row r="97" spans="1:5" x14ac:dyDescent="0.2">
      <c r="A97" s="16"/>
      <c r="E97" s="6"/>
    </row>
    <row r="98" spans="1:5" x14ac:dyDescent="0.2">
      <c r="A98" s="16"/>
      <c r="E98" s="6"/>
    </row>
    <row r="99" spans="1:5" x14ac:dyDescent="0.2">
      <c r="A99" s="16"/>
      <c r="E99" s="6"/>
    </row>
    <row r="100" spans="1:5" x14ac:dyDescent="0.2">
      <c r="A100" s="16"/>
      <c r="E100" s="6"/>
    </row>
    <row r="101" spans="1:5" x14ac:dyDescent="0.2">
      <c r="A101" s="16"/>
      <c r="E101" s="6"/>
    </row>
    <row r="102" spans="1:5" x14ac:dyDescent="0.2">
      <c r="A102" s="16"/>
      <c r="E102" s="6"/>
    </row>
    <row r="103" spans="1:5" x14ac:dyDescent="0.2">
      <c r="A103" s="16"/>
      <c r="E103" s="6"/>
    </row>
    <row r="104" spans="1:5" x14ac:dyDescent="0.2">
      <c r="A104" s="16"/>
      <c r="E104" s="6"/>
    </row>
  </sheetData>
  <mergeCells count="2">
    <mergeCell ref="A69:E69"/>
    <mergeCell ref="A68:E68"/>
  </mergeCells>
  <printOptions horizontalCentered="1"/>
  <pageMargins left="0.7" right="0.7" top="0.5" bottom="0.5" header="0.3" footer="0.3"/>
  <pageSetup orientation="portrait" r:id="rId1"/>
  <headerFooter>
    <oddFooter>&amp;L&amp;F&amp;C&amp;A&amp;RPage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82"/>
  <sheetViews>
    <sheetView workbookViewId="0">
      <pane ySplit="2" topLeftCell="A12" activePane="bottomLeft" state="frozen"/>
      <selection activeCell="F9" sqref="F9"/>
      <selection pane="bottomLeft" activeCell="C36" sqref="C36"/>
    </sheetView>
  </sheetViews>
  <sheetFormatPr defaultRowHeight="12" x14ac:dyDescent="0.2"/>
  <cols>
    <col min="1" max="1" width="21.7109375" style="6" bestFit="1" customWidth="1"/>
    <col min="2" max="5" width="9.140625" style="16"/>
    <col min="6" max="16384" width="9.140625" style="6"/>
  </cols>
  <sheetData>
    <row r="1" spans="1:5" ht="120.75" customHeight="1" x14ac:dyDescent="0.2">
      <c r="A1" s="1" t="s">
        <v>64</v>
      </c>
      <c r="B1" s="2" t="s">
        <v>71</v>
      </c>
      <c r="C1" s="2" t="s">
        <v>74</v>
      </c>
      <c r="D1" s="3" t="s">
        <v>55</v>
      </c>
      <c r="E1" s="3" t="s">
        <v>54</v>
      </c>
    </row>
    <row r="2" spans="1:5" x14ac:dyDescent="0.2">
      <c r="A2" s="4">
        <v>2016</v>
      </c>
      <c r="B2" s="5" t="s">
        <v>72</v>
      </c>
      <c r="C2" s="5"/>
      <c r="D2" s="10"/>
      <c r="E2" s="10"/>
    </row>
    <row r="3" spans="1:5" x14ac:dyDescent="0.2">
      <c r="A3" s="32"/>
      <c r="B3" s="11"/>
      <c r="C3" s="11"/>
      <c r="D3" s="11"/>
      <c r="E3" s="10"/>
    </row>
    <row r="4" spans="1:5" x14ac:dyDescent="0.2">
      <c r="A4" s="30" t="s">
        <v>56</v>
      </c>
      <c r="B4" s="11"/>
      <c r="C4" s="11"/>
      <c r="D4" s="31"/>
      <c r="E4" s="26"/>
    </row>
    <row r="5" spans="1:5" x14ac:dyDescent="0.2">
      <c r="A5" s="23" t="s">
        <v>0</v>
      </c>
      <c r="B5" s="13">
        <v>0</v>
      </c>
      <c r="C5" s="13">
        <v>0</v>
      </c>
      <c r="D5" s="13">
        <f t="shared" ref="D5:D23" si="0">E5-(B5+C5)</f>
        <v>0</v>
      </c>
      <c r="E5" s="15">
        <f>'State Senator - 61st District'!E5</f>
        <v>0</v>
      </c>
    </row>
    <row r="6" spans="1:5" x14ac:dyDescent="0.2">
      <c r="A6" s="18" t="s">
        <v>1</v>
      </c>
      <c r="B6" s="12">
        <v>1</v>
      </c>
      <c r="C6" s="13">
        <v>0</v>
      </c>
      <c r="D6" s="13">
        <f t="shared" si="0"/>
        <v>0</v>
      </c>
      <c r="E6" s="15">
        <f>'State Senator - 61st District'!E6</f>
        <v>1</v>
      </c>
    </row>
    <row r="7" spans="1:5" x14ac:dyDescent="0.2">
      <c r="A7" s="18" t="s">
        <v>2</v>
      </c>
      <c r="B7" s="12">
        <v>0</v>
      </c>
      <c r="C7" s="13">
        <v>0</v>
      </c>
      <c r="D7" s="13">
        <f t="shared" si="0"/>
        <v>0</v>
      </c>
      <c r="E7" s="15">
        <f>'State Senator - 61st District'!E7</f>
        <v>0</v>
      </c>
    </row>
    <row r="8" spans="1:5" x14ac:dyDescent="0.2">
      <c r="A8" s="18" t="s">
        <v>3</v>
      </c>
      <c r="B8" s="12">
        <v>0</v>
      </c>
      <c r="C8" s="13">
        <v>0</v>
      </c>
      <c r="D8" s="13">
        <f t="shared" si="0"/>
        <v>0</v>
      </c>
      <c r="E8" s="15">
        <f>'State Senator - 61st District'!E8</f>
        <v>0</v>
      </c>
    </row>
    <row r="9" spans="1:5" x14ac:dyDescent="0.2">
      <c r="A9" s="18" t="s">
        <v>4</v>
      </c>
      <c r="B9" s="12">
        <v>0</v>
      </c>
      <c r="C9" s="13">
        <v>0</v>
      </c>
      <c r="D9" s="13">
        <f t="shared" si="0"/>
        <v>0</v>
      </c>
      <c r="E9" s="15">
        <f>'State Senator - 61st District'!E9</f>
        <v>0</v>
      </c>
    </row>
    <row r="10" spans="1:5" x14ac:dyDescent="0.2">
      <c r="A10" s="18" t="s">
        <v>5</v>
      </c>
      <c r="B10" s="12">
        <v>1</v>
      </c>
      <c r="C10" s="13">
        <v>0</v>
      </c>
      <c r="D10" s="13">
        <f t="shared" si="0"/>
        <v>0</v>
      </c>
      <c r="E10" s="15">
        <f>'State Senator - 61st District'!E10</f>
        <v>1</v>
      </c>
    </row>
    <row r="11" spans="1:5" x14ac:dyDescent="0.2">
      <c r="A11" s="18" t="s">
        <v>6</v>
      </c>
      <c r="B11" s="12">
        <v>0</v>
      </c>
      <c r="C11" s="13">
        <v>0</v>
      </c>
      <c r="D11" s="13">
        <f t="shared" si="0"/>
        <v>0</v>
      </c>
      <c r="E11" s="15">
        <f>'State Senator - 61st District'!E11</f>
        <v>0</v>
      </c>
    </row>
    <row r="12" spans="1:5" x14ac:dyDescent="0.2">
      <c r="A12" s="18" t="s">
        <v>7</v>
      </c>
      <c r="B12" s="12">
        <v>0</v>
      </c>
      <c r="C12" s="13">
        <v>0</v>
      </c>
      <c r="D12" s="13">
        <f t="shared" si="0"/>
        <v>0</v>
      </c>
      <c r="E12" s="15">
        <f>'State Senator - 61st District'!E12</f>
        <v>0</v>
      </c>
    </row>
    <row r="13" spans="1:5" x14ac:dyDescent="0.2">
      <c r="A13" s="18" t="s">
        <v>8</v>
      </c>
      <c r="B13" s="12">
        <v>0</v>
      </c>
      <c r="C13" s="13">
        <v>0</v>
      </c>
      <c r="D13" s="13">
        <f t="shared" si="0"/>
        <v>0</v>
      </c>
      <c r="E13" s="15">
        <f>'State Senator - 61st District'!E13</f>
        <v>0</v>
      </c>
    </row>
    <row r="14" spans="1:5" x14ac:dyDescent="0.2">
      <c r="A14" s="18" t="s">
        <v>9</v>
      </c>
      <c r="B14" s="12">
        <v>0</v>
      </c>
      <c r="C14" s="13">
        <v>0</v>
      </c>
      <c r="D14" s="13">
        <f t="shared" si="0"/>
        <v>0</v>
      </c>
      <c r="E14" s="15">
        <f>'State Senator - 61st District'!E14</f>
        <v>0</v>
      </c>
    </row>
    <row r="15" spans="1:5" x14ac:dyDescent="0.2">
      <c r="A15" s="18" t="s">
        <v>10</v>
      </c>
      <c r="B15" s="12">
        <v>0</v>
      </c>
      <c r="C15" s="13">
        <v>0</v>
      </c>
      <c r="D15" s="13">
        <f t="shared" si="0"/>
        <v>0</v>
      </c>
      <c r="E15" s="15">
        <f>'State Senator - 61st District'!E15</f>
        <v>0</v>
      </c>
    </row>
    <row r="16" spans="1:5" x14ac:dyDescent="0.2">
      <c r="A16" s="18" t="s">
        <v>11</v>
      </c>
      <c r="B16" s="12">
        <v>1</v>
      </c>
      <c r="C16" s="13">
        <v>0</v>
      </c>
      <c r="D16" s="13">
        <f t="shared" si="0"/>
        <v>0</v>
      </c>
      <c r="E16" s="15">
        <f>'State Senator - 61st District'!E16</f>
        <v>1</v>
      </c>
    </row>
    <row r="17" spans="1:5" x14ac:dyDescent="0.2">
      <c r="A17" s="18" t="s">
        <v>12</v>
      </c>
      <c r="B17" s="12">
        <v>0</v>
      </c>
      <c r="C17" s="13">
        <v>0</v>
      </c>
      <c r="D17" s="13">
        <f t="shared" si="0"/>
        <v>0</v>
      </c>
      <c r="E17" s="15">
        <f>'State Senator - 61st District'!E17</f>
        <v>0</v>
      </c>
    </row>
    <row r="18" spans="1:5" x14ac:dyDescent="0.2">
      <c r="A18" s="18" t="s">
        <v>13</v>
      </c>
      <c r="B18" s="12">
        <v>0</v>
      </c>
      <c r="C18" s="13">
        <v>0</v>
      </c>
      <c r="D18" s="13">
        <f t="shared" si="0"/>
        <v>0</v>
      </c>
      <c r="E18" s="15">
        <f>'State Senator - 61st District'!E18</f>
        <v>0</v>
      </c>
    </row>
    <row r="19" spans="1:5" x14ac:dyDescent="0.2">
      <c r="A19" s="18" t="s">
        <v>14</v>
      </c>
      <c r="B19" s="12">
        <v>0</v>
      </c>
      <c r="C19" s="13">
        <v>0</v>
      </c>
      <c r="D19" s="13">
        <f t="shared" si="0"/>
        <v>0</v>
      </c>
      <c r="E19" s="15">
        <f>'State Senator - 61st District'!E19</f>
        <v>0</v>
      </c>
    </row>
    <row r="20" spans="1:5" x14ac:dyDescent="0.2">
      <c r="A20" s="18" t="s">
        <v>15</v>
      </c>
      <c r="B20" s="12">
        <v>0</v>
      </c>
      <c r="C20" s="13">
        <v>0</v>
      </c>
      <c r="D20" s="13">
        <f t="shared" si="0"/>
        <v>0</v>
      </c>
      <c r="E20" s="15">
        <f>'State Senator - 61st District'!E20</f>
        <v>0</v>
      </c>
    </row>
    <row r="21" spans="1:5" x14ac:dyDescent="0.2">
      <c r="A21" s="18" t="s">
        <v>16</v>
      </c>
      <c r="B21" s="12">
        <v>0</v>
      </c>
      <c r="C21" s="13">
        <v>0</v>
      </c>
      <c r="D21" s="13">
        <f t="shared" si="0"/>
        <v>0</v>
      </c>
      <c r="E21" s="15">
        <f>'State Senator - 61st District'!E21</f>
        <v>0</v>
      </c>
    </row>
    <row r="22" spans="1:5" x14ac:dyDescent="0.2">
      <c r="A22" s="18" t="s">
        <v>17</v>
      </c>
      <c r="B22" s="12">
        <v>0</v>
      </c>
      <c r="C22" s="13">
        <v>0</v>
      </c>
      <c r="D22" s="13">
        <f t="shared" si="0"/>
        <v>0</v>
      </c>
      <c r="E22" s="15">
        <f>'State Senator - 61st District'!E22</f>
        <v>0</v>
      </c>
    </row>
    <row r="23" spans="1:5" x14ac:dyDescent="0.2">
      <c r="A23" s="18" t="s">
        <v>18</v>
      </c>
      <c r="B23" s="12">
        <v>1</v>
      </c>
      <c r="C23" s="13">
        <v>0</v>
      </c>
      <c r="D23" s="13">
        <f t="shared" si="0"/>
        <v>0</v>
      </c>
      <c r="E23" s="15">
        <f>'State Senator - 61st District'!E23</f>
        <v>1</v>
      </c>
    </row>
    <row r="24" spans="1:5" x14ac:dyDescent="0.2">
      <c r="A24" s="18" t="s">
        <v>19</v>
      </c>
      <c r="B24" s="12">
        <v>0</v>
      </c>
      <c r="C24" s="13">
        <v>0</v>
      </c>
      <c r="D24" s="13">
        <f t="shared" ref="D24:D46" si="1">E24-(B24+C24)</f>
        <v>0</v>
      </c>
      <c r="E24" s="15">
        <f>'State Senator - 61st District'!E24</f>
        <v>0</v>
      </c>
    </row>
    <row r="25" spans="1:5" x14ac:dyDescent="0.2">
      <c r="A25" s="18" t="s">
        <v>20</v>
      </c>
      <c r="B25" s="12">
        <v>0</v>
      </c>
      <c r="C25" s="13">
        <v>0</v>
      </c>
      <c r="D25" s="13">
        <f t="shared" si="1"/>
        <v>0</v>
      </c>
      <c r="E25" s="15">
        <f>'State Senator - 61st District'!E25</f>
        <v>0</v>
      </c>
    </row>
    <row r="26" spans="1:5" x14ac:dyDescent="0.2">
      <c r="A26" s="18" t="s">
        <v>21</v>
      </c>
      <c r="B26" s="12">
        <v>0</v>
      </c>
      <c r="C26" s="13">
        <v>0</v>
      </c>
      <c r="D26" s="13">
        <f t="shared" si="1"/>
        <v>0</v>
      </c>
      <c r="E26" s="15">
        <f>'State Senator - 61st District'!E26</f>
        <v>0</v>
      </c>
    </row>
    <row r="27" spans="1:5" x14ac:dyDescent="0.2">
      <c r="A27" s="18" t="s">
        <v>22</v>
      </c>
      <c r="B27" s="12">
        <v>0</v>
      </c>
      <c r="C27" s="13">
        <v>0</v>
      </c>
      <c r="D27" s="13">
        <f t="shared" si="1"/>
        <v>0</v>
      </c>
      <c r="E27" s="15">
        <f>'State Senator - 61st District'!E27</f>
        <v>0</v>
      </c>
    </row>
    <row r="28" spans="1:5" x14ac:dyDescent="0.2">
      <c r="A28" s="18" t="s">
        <v>23</v>
      </c>
      <c r="B28" s="12">
        <v>0</v>
      </c>
      <c r="C28" s="13">
        <v>0</v>
      </c>
      <c r="D28" s="13">
        <f t="shared" si="1"/>
        <v>0</v>
      </c>
      <c r="E28" s="15">
        <f>'State Senator - 61st District'!E28</f>
        <v>0</v>
      </c>
    </row>
    <row r="29" spans="1:5" x14ac:dyDescent="0.2">
      <c r="A29" s="18" t="s">
        <v>24</v>
      </c>
      <c r="B29" s="12">
        <v>0</v>
      </c>
      <c r="C29" s="13">
        <v>0</v>
      </c>
      <c r="D29" s="13">
        <f t="shared" si="1"/>
        <v>0</v>
      </c>
      <c r="E29" s="15">
        <f>'State Senator - 61st District'!E29</f>
        <v>0</v>
      </c>
    </row>
    <row r="30" spans="1:5" x14ac:dyDescent="0.2">
      <c r="A30" s="18" t="s">
        <v>25</v>
      </c>
      <c r="B30" s="12">
        <v>0</v>
      </c>
      <c r="C30" s="13">
        <v>0</v>
      </c>
      <c r="D30" s="13">
        <f t="shared" si="1"/>
        <v>0</v>
      </c>
      <c r="E30" s="15">
        <f>'State Senator - 61st District'!E30</f>
        <v>0</v>
      </c>
    </row>
    <row r="31" spans="1:5" x14ac:dyDescent="0.2">
      <c r="A31" s="18" t="s">
        <v>26</v>
      </c>
      <c r="B31" s="12">
        <v>1</v>
      </c>
      <c r="C31" s="13">
        <v>0</v>
      </c>
      <c r="D31" s="13">
        <f t="shared" si="1"/>
        <v>0</v>
      </c>
      <c r="E31" s="15">
        <f>'State Senator - 61st District'!E31</f>
        <v>1</v>
      </c>
    </row>
    <row r="32" spans="1:5" x14ac:dyDescent="0.2">
      <c r="A32" s="18" t="s">
        <v>27</v>
      </c>
      <c r="B32" s="12">
        <v>0</v>
      </c>
      <c r="C32" s="13">
        <v>0</v>
      </c>
      <c r="D32" s="13">
        <f t="shared" si="1"/>
        <v>0</v>
      </c>
      <c r="E32" s="15">
        <f>'State Senator - 61st District'!E32</f>
        <v>0</v>
      </c>
    </row>
    <row r="33" spans="1:5" x14ac:dyDescent="0.2">
      <c r="A33" s="18" t="s">
        <v>28</v>
      </c>
      <c r="B33" s="12">
        <v>0</v>
      </c>
      <c r="C33" s="13">
        <v>0</v>
      </c>
      <c r="D33" s="13">
        <f t="shared" si="1"/>
        <v>0</v>
      </c>
      <c r="E33" s="15">
        <f>'State Senator - 61st District'!E33</f>
        <v>0</v>
      </c>
    </row>
    <row r="34" spans="1:5" x14ac:dyDescent="0.2">
      <c r="A34" s="18" t="s">
        <v>29</v>
      </c>
      <c r="B34" s="12">
        <v>0</v>
      </c>
      <c r="C34" s="13">
        <v>0</v>
      </c>
      <c r="D34" s="13">
        <f t="shared" si="1"/>
        <v>0</v>
      </c>
      <c r="E34" s="15">
        <f>'State Senator - 61st District'!E34</f>
        <v>0</v>
      </c>
    </row>
    <row r="35" spans="1:5" x14ac:dyDescent="0.2">
      <c r="A35" s="18" t="s">
        <v>30</v>
      </c>
      <c r="B35" s="12">
        <v>0</v>
      </c>
      <c r="C35" s="13">
        <v>0</v>
      </c>
      <c r="D35" s="13">
        <f t="shared" si="1"/>
        <v>0</v>
      </c>
      <c r="E35" s="15">
        <f>'State Senator - 61st District'!E35</f>
        <v>0</v>
      </c>
    </row>
    <row r="36" spans="1:5" x14ac:dyDescent="0.2">
      <c r="A36" s="18" t="s">
        <v>31</v>
      </c>
      <c r="B36" s="12">
        <v>0</v>
      </c>
      <c r="C36" s="13">
        <v>1</v>
      </c>
      <c r="D36" s="13">
        <f t="shared" si="1"/>
        <v>0</v>
      </c>
      <c r="E36" s="15">
        <f>'State Senator - 61st District'!E36</f>
        <v>1</v>
      </c>
    </row>
    <row r="37" spans="1:5" x14ac:dyDescent="0.2">
      <c r="A37" s="18" t="s">
        <v>32</v>
      </c>
      <c r="B37" s="12">
        <v>0</v>
      </c>
      <c r="C37" s="13">
        <v>0</v>
      </c>
      <c r="D37" s="13">
        <f t="shared" si="1"/>
        <v>0</v>
      </c>
      <c r="E37" s="15">
        <f>'State Senator - 61st District'!E37</f>
        <v>0</v>
      </c>
    </row>
    <row r="38" spans="1:5" x14ac:dyDescent="0.2">
      <c r="A38" s="18" t="s">
        <v>33</v>
      </c>
      <c r="B38" s="12">
        <v>0</v>
      </c>
      <c r="C38" s="13">
        <v>0</v>
      </c>
      <c r="D38" s="13">
        <f t="shared" si="1"/>
        <v>0</v>
      </c>
      <c r="E38" s="15">
        <f>'State Senator - 61st District'!E38</f>
        <v>0</v>
      </c>
    </row>
    <row r="39" spans="1:5" x14ac:dyDescent="0.2">
      <c r="A39" s="18" t="s">
        <v>34</v>
      </c>
      <c r="B39" s="12">
        <v>0</v>
      </c>
      <c r="C39" s="13">
        <v>0</v>
      </c>
      <c r="D39" s="13">
        <f t="shared" si="1"/>
        <v>0</v>
      </c>
      <c r="E39" s="15">
        <f>'State Senator - 61st District'!E39</f>
        <v>0</v>
      </c>
    </row>
    <row r="40" spans="1:5" x14ac:dyDescent="0.2">
      <c r="A40" s="18" t="s">
        <v>35</v>
      </c>
      <c r="B40" s="12">
        <v>0</v>
      </c>
      <c r="C40" s="13">
        <v>0</v>
      </c>
      <c r="D40" s="13">
        <f t="shared" si="1"/>
        <v>0</v>
      </c>
      <c r="E40" s="15">
        <f>'State Senator - 61st District'!E40</f>
        <v>0</v>
      </c>
    </row>
    <row r="41" spans="1:5" x14ac:dyDescent="0.2">
      <c r="A41" s="18" t="s">
        <v>36</v>
      </c>
      <c r="B41" s="12">
        <v>1</v>
      </c>
      <c r="C41" s="13">
        <v>0</v>
      </c>
      <c r="D41" s="13">
        <f t="shared" si="1"/>
        <v>0</v>
      </c>
      <c r="E41" s="15">
        <f>'State Senator - 61st District'!E41</f>
        <v>1</v>
      </c>
    </row>
    <row r="42" spans="1:5" x14ac:dyDescent="0.2">
      <c r="A42" s="18" t="s">
        <v>37</v>
      </c>
      <c r="B42" s="12">
        <v>1</v>
      </c>
      <c r="C42" s="13">
        <v>0</v>
      </c>
      <c r="D42" s="13">
        <f t="shared" si="1"/>
        <v>0</v>
      </c>
      <c r="E42" s="15">
        <f>'State Senator - 61st District'!E42</f>
        <v>1</v>
      </c>
    </row>
    <row r="43" spans="1:5" x14ac:dyDescent="0.2">
      <c r="A43" s="18" t="s">
        <v>38</v>
      </c>
      <c r="B43" s="12">
        <v>0</v>
      </c>
      <c r="C43" s="13">
        <v>0</v>
      </c>
      <c r="D43" s="13">
        <f t="shared" si="1"/>
        <v>0</v>
      </c>
      <c r="E43" s="15">
        <f>'State Senator - 61st District'!E43</f>
        <v>0</v>
      </c>
    </row>
    <row r="44" spans="1:5" x14ac:dyDescent="0.2">
      <c r="A44" s="18" t="s">
        <v>39</v>
      </c>
      <c r="B44" s="12">
        <v>0</v>
      </c>
      <c r="C44" s="13">
        <v>0</v>
      </c>
      <c r="D44" s="13">
        <f t="shared" si="1"/>
        <v>0</v>
      </c>
      <c r="E44" s="15">
        <f>'State Senator - 61st District'!E44</f>
        <v>0</v>
      </c>
    </row>
    <row r="45" spans="1:5" x14ac:dyDescent="0.2">
      <c r="A45" s="18" t="s">
        <v>40</v>
      </c>
      <c r="B45" s="12">
        <v>0</v>
      </c>
      <c r="C45" s="13">
        <v>0</v>
      </c>
      <c r="D45" s="13">
        <f t="shared" si="1"/>
        <v>0</v>
      </c>
      <c r="E45" s="15">
        <f>'State Senator - 61st District'!E45</f>
        <v>0</v>
      </c>
    </row>
    <row r="46" spans="1:5" x14ac:dyDescent="0.2">
      <c r="A46" s="18" t="s">
        <v>41</v>
      </c>
      <c r="B46" s="12">
        <v>0</v>
      </c>
      <c r="C46" s="13">
        <v>0</v>
      </c>
      <c r="D46" s="13">
        <f t="shared" si="1"/>
        <v>0</v>
      </c>
      <c r="E46" s="15">
        <f>'State Senator - 61st District'!E46</f>
        <v>0</v>
      </c>
    </row>
    <row r="47" spans="1:5" s="7" customFormat="1" x14ac:dyDescent="0.2">
      <c r="A47" s="24" t="s">
        <v>57</v>
      </c>
      <c r="B47" s="15">
        <f>SUM(B5:B46)</f>
        <v>7</v>
      </c>
      <c r="C47" s="15">
        <f t="shared" ref="C47:E47" si="2">SUM(C5:C46)</f>
        <v>1</v>
      </c>
      <c r="D47" s="15">
        <f t="shared" si="2"/>
        <v>0</v>
      </c>
      <c r="E47" s="15">
        <f t="shared" si="2"/>
        <v>8</v>
      </c>
    </row>
    <row r="48" spans="1:5" x14ac:dyDescent="0.2">
      <c r="A48" s="27"/>
      <c r="B48" s="11"/>
      <c r="C48" s="11"/>
      <c r="D48" s="25"/>
      <c r="E48" s="29"/>
    </row>
    <row r="50" spans="1:5" x14ac:dyDescent="0.2">
      <c r="A50" s="34" t="s">
        <v>65</v>
      </c>
      <c r="B50" s="34"/>
      <c r="C50" s="34"/>
      <c r="D50" s="34"/>
      <c r="E50" s="34"/>
    </row>
    <row r="51" spans="1:5" x14ac:dyDescent="0.2">
      <c r="A51" s="33" t="s">
        <v>63</v>
      </c>
      <c r="B51" s="33"/>
      <c r="C51" s="33"/>
      <c r="D51" s="33"/>
      <c r="E51" s="33"/>
    </row>
    <row r="52" spans="1:5" x14ac:dyDescent="0.2">
      <c r="A52" s="9"/>
      <c r="B52" s="9"/>
      <c r="C52" s="9"/>
      <c r="D52" s="9"/>
      <c r="E52" s="9"/>
    </row>
    <row r="53" spans="1:5" x14ac:dyDescent="0.2">
      <c r="A53" s="19" t="s">
        <v>66</v>
      </c>
      <c r="B53" s="15">
        <f>B47</f>
        <v>7</v>
      </c>
      <c r="C53" s="15">
        <f t="shared" ref="C53:E53" si="3">C47</f>
        <v>1</v>
      </c>
      <c r="D53" s="15">
        <f t="shared" si="3"/>
        <v>0</v>
      </c>
      <c r="E53" s="15">
        <f t="shared" si="3"/>
        <v>8</v>
      </c>
    </row>
    <row r="54" spans="1:5" x14ac:dyDescent="0.2">
      <c r="A54" s="17"/>
      <c r="B54" s="10"/>
      <c r="C54" s="26"/>
      <c r="D54" s="26"/>
      <c r="E54" s="26"/>
    </row>
    <row r="55" spans="1:5" x14ac:dyDescent="0.2">
      <c r="A55" s="19" t="s">
        <v>62</v>
      </c>
      <c r="B55" s="15"/>
      <c r="C55" s="15"/>
      <c r="D55" s="15"/>
      <c r="E55" s="15"/>
    </row>
    <row r="56" spans="1:5" x14ac:dyDescent="0.2">
      <c r="A56" s="16"/>
      <c r="E56" s="6"/>
    </row>
    <row r="57" spans="1:5" x14ac:dyDescent="0.2">
      <c r="A57" s="16"/>
      <c r="E57" s="6"/>
    </row>
    <row r="58" spans="1:5" x14ac:dyDescent="0.2">
      <c r="A58" s="16"/>
      <c r="E58" s="6"/>
    </row>
    <row r="59" spans="1:5" x14ac:dyDescent="0.2">
      <c r="A59" s="16"/>
      <c r="E59" s="6"/>
    </row>
    <row r="60" spans="1:5" x14ac:dyDescent="0.2">
      <c r="A60" s="16"/>
      <c r="E60" s="6"/>
    </row>
    <row r="61" spans="1:5" x14ac:dyDescent="0.2">
      <c r="A61" s="16"/>
      <c r="E61" s="6"/>
    </row>
    <row r="62" spans="1:5" x14ac:dyDescent="0.2">
      <c r="A62" s="16"/>
      <c r="E62" s="6"/>
    </row>
    <row r="63" spans="1:5" x14ac:dyDescent="0.2">
      <c r="A63" s="16"/>
      <c r="E63" s="6"/>
    </row>
    <row r="64" spans="1:5" x14ac:dyDescent="0.2">
      <c r="A64" s="16"/>
      <c r="E64" s="6"/>
    </row>
    <row r="65" spans="1:5" x14ac:dyDescent="0.2">
      <c r="A65" s="16"/>
      <c r="E65" s="6"/>
    </row>
    <row r="66" spans="1:5" x14ac:dyDescent="0.2">
      <c r="A66" s="16"/>
      <c r="E66" s="6"/>
    </row>
    <row r="67" spans="1:5" x14ac:dyDescent="0.2">
      <c r="A67" s="16"/>
      <c r="E67" s="6"/>
    </row>
    <row r="68" spans="1:5" x14ac:dyDescent="0.2">
      <c r="A68" s="16"/>
      <c r="E68" s="6"/>
    </row>
    <row r="69" spans="1:5" x14ac:dyDescent="0.2">
      <c r="A69" s="16"/>
      <c r="E69" s="6"/>
    </row>
    <row r="70" spans="1:5" x14ac:dyDescent="0.2">
      <c r="A70" s="16"/>
      <c r="E70" s="6"/>
    </row>
    <row r="71" spans="1:5" x14ac:dyDescent="0.2">
      <c r="A71" s="16"/>
      <c r="E71" s="6"/>
    </row>
    <row r="72" spans="1:5" x14ac:dyDescent="0.2">
      <c r="A72" s="16"/>
      <c r="E72" s="6"/>
    </row>
    <row r="73" spans="1:5" x14ac:dyDescent="0.2">
      <c r="A73" s="16"/>
      <c r="E73" s="6"/>
    </row>
    <row r="74" spans="1:5" x14ac:dyDescent="0.2">
      <c r="A74" s="16"/>
      <c r="E74" s="6"/>
    </row>
    <row r="75" spans="1:5" x14ac:dyDescent="0.2">
      <c r="A75" s="16"/>
      <c r="E75" s="6"/>
    </row>
    <row r="76" spans="1:5" x14ac:dyDescent="0.2">
      <c r="A76" s="16"/>
      <c r="E76" s="6"/>
    </row>
    <row r="77" spans="1:5" x14ac:dyDescent="0.2">
      <c r="A77" s="16"/>
      <c r="E77" s="6"/>
    </row>
    <row r="78" spans="1:5" x14ac:dyDescent="0.2">
      <c r="A78" s="16"/>
      <c r="E78" s="6"/>
    </row>
    <row r="79" spans="1:5" x14ac:dyDescent="0.2">
      <c r="A79" s="16"/>
      <c r="E79" s="6"/>
    </row>
    <row r="80" spans="1:5" x14ac:dyDescent="0.2">
      <c r="A80" s="16"/>
      <c r="E80" s="6"/>
    </row>
    <row r="81" spans="1:5" x14ac:dyDescent="0.2">
      <c r="A81" s="16"/>
      <c r="E81" s="6"/>
    </row>
    <row r="82" spans="1:5" x14ac:dyDescent="0.2">
      <c r="A82" s="16"/>
      <c r="E82" s="6"/>
    </row>
  </sheetData>
  <mergeCells count="2">
    <mergeCell ref="A50:E50"/>
    <mergeCell ref="A51:E51"/>
  </mergeCells>
  <printOptions horizontalCentered="1"/>
  <pageMargins left="0.7" right="0.7" top="0.5" bottom="0.5" header="0.3" footer="0.3"/>
  <pageSetup orientation="portrait" r:id="rId1"/>
  <headerFooter>
    <oddFooter>&amp;L&amp;F&amp;C&amp;A&amp;RPage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State Senator - 61st District</vt:lpstr>
      <vt:lpstr>Member of Assembly - 146th</vt:lpstr>
      <vt:lpstr>'Member of Assembly - 146th'!Print_Titles</vt:lpstr>
      <vt:lpstr>'State Senator - 61st District'!Print_Titles</vt:lpstr>
    </vt:vector>
  </TitlesOfParts>
  <Company>SUNY Campus Agreement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tmac</dc:creator>
  <cp:lastModifiedBy>tmac</cp:lastModifiedBy>
  <cp:lastPrinted>2016-09-27T18:29:26Z</cp:lastPrinted>
  <dcterms:created xsi:type="dcterms:W3CDTF">2016-09-13T17:13:04Z</dcterms:created>
  <dcterms:modified xsi:type="dcterms:W3CDTF">2016-09-27T21:16:49Z</dcterms:modified>
</cp:coreProperties>
</file>